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45" activeTab="1"/>
  </bookViews>
  <sheets>
    <sheet name="congés" sheetId="1" r:id="rId1"/>
    <sheet name="congés10%" sheetId="2" r:id="rId2"/>
  </sheets>
  <definedNames/>
  <calcPr fullCalcOnLoad="1"/>
</workbook>
</file>

<file path=xl/comments1.xml><?xml version="1.0" encoding="utf-8"?>
<comments xmlns="http://schemas.openxmlformats.org/spreadsheetml/2006/main">
  <authors>
    <author>Veronalice</author>
  </authors>
  <commentList>
    <comment ref="D23" authorId="0">
      <text>
        <r>
          <rPr>
            <b/>
            <sz val="11"/>
            <rFont val="Times New Roman"/>
            <family val="1"/>
          </rPr>
          <t xml:space="preserve">Veronalice: </t>
        </r>
        <r>
          <rPr>
            <sz val="11"/>
            <rFont val="Times New Roman"/>
            <family val="1"/>
          </rPr>
          <t>Notez le</t>
        </r>
        <r>
          <rPr>
            <b/>
            <sz val="11"/>
            <rFont val="Times New Roman"/>
            <family val="1"/>
          </rPr>
          <t xml:space="preserve"> </t>
        </r>
        <r>
          <rPr>
            <sz val="11"/>
            <rFont val="Times New Roman"/>
            <family val="1"/>
          </rPr>
          <t>nombre de vos enfants de moins de 15 ans au 30/04 de l'année de référence.</t>
        </r>
        <r>
          <rPr>
            <sz val="9"/>
            <rFont val="Tahoma"/>
            <family val="2"/>
          </rPr>
          <t xml:space="preserve">
 </t>
        </r>
      </text>
    </comment>
    <comment ref="C8" authorId="0">
      <text>
        <r>
          <rPr>
            <b/>
            <sz val="11"/>
            <rFont val="Times New Roman"/>
            <family val="1"/>
          </rPr>
          <t xml:space="preserve">Veronalice: </t>
        </r>
        <r>
          <rPr>
            <sz val="11"/>
            <rFont val="Times New Roman"/>
            <family val="1"/>
          </rPr>
          <t>si le mois est entier indiquer 2,5 jours acquis meme si vous etes en congés ou maternité
si vous avez commencé en milieu de mois, vous pouvez vous servir de la colonne année incomplète pour calculer réellement vos droits acquis</t>
        </r>
      </text>
    </comment>
    <comment ref="C23" authorId="0">
      <text>
        <r>
          <rPr>
            <b/>
            <sz val="11"/>
            <rFont val="Times New Roman"/>
            <family val="1"/>
          </rPr>
          <t xml:space="preserve">Veronalice: </t>
        </r>
        <r>
          <rPr>
            <sz val="11"/>
            <rFont val="Times New Roman"/>
            <family val="1"/>
          </rPr>
          <t>Notez le</t>
        </r>
        <r>
          <rPr>
            <b/>
            <sz val="11"/>
            <rFont val="Times New Roman"/>
            <family val="1"/>
          </rPr>
          <t xml:space="preserve"> </t>
        </r>
        <r>
          <rPr>
            <sz val="11"/>
            <rFont val="Times New Roman"/>
            <family val="1"/>
          </rPr>
          <t>nombre de vos enfants de moins de 15 ans au 30/04 de l'année de référence.</t>
        </r>
        <r>
          <rPr>
            <sz val="9"/>
            <rFont val="Tahoma"/>
            <family val="2"/>
          </rPr>
          <t xml:space="preserve">
 </t>
        </r>
      </text>
    </comment>
    <comment ref="D8" authorId="0">
      <text>
        <r>
          <rPr>
            <b/>
            <sz val="11"/>
            <rFont val="Times New Roman"/>
            <family val="1"/>
          </rPr>
          <t xml:space="preserve">Veronalice: </t>
        </r>
        <r>
          <rPr>
            <sz val="11"/>
            <rFont val="Times New Roman"/>
            <family val="1"/>
          </rPr>
          <t>Notez le nombre de semaine que vous avez travaillé dans le mois
Exemple : 3,5 
En année incomplète, n'oubliez pas les semaines de congés payés de l'année précédente s'ajoutent aux semaines travaillées de l'année de référence en cours.</t>
        </r>
        <r>
          <rPr>
            <sz val="9"/>
            <rFont val="Tahoma"/>
            <family val="2"/>
          </rPr>
          <t xml:space="preserve">
</t>
        </r>
        <r>
          <rPr>
            <sz val="9"/>
            <rFont val="Tahoma"/>
            <family val="0"/>
          </rPr>
          <t xml:space="preserve">
</t>
        </r>
      </text>
    </comment>
    <comment ref="D27" authorId="0">
      <text>
        <r>
          <rPr>
            <b/>
            <sz val="9"/>
            <rFont val="Tahoma"/>
            <family val="0"/>
          </rPr>
          <t xml:space="preserve">Veronalice: </t>
        </r>
        <r>
          <rPr>
            <sz val="12"/>
            <rFont val="Times New Roman"/>
            <family val="1"/>
          </rPr>
          <t>Ce montant est celui que vous avez droit en maintien, a vous de comparer avec le calcul des 10% sur le salaire de référence.</t>
        </r>
        <r>
          <rPr>
            <b/>
            <sz val="9"/>
            <rFont val="Tahoma"/>
            <family val="0"/>
          </rPr>
          <t xml:space="preserve">
</t>
        </r>
        <r>
          <rPr>
            <sz val="9"/>
            <rFont val="Tahoma"/>
            <family val="0"/>
          </rPr>
          <t xml:space="preserve">
</t>
        </r>
      </text>
    </comment>
    <comment ref="D26" authorId="0">
      <text>
        <r>
          <rPr>
            <b/>
            <sz val="9"/>
            <rFont val="Tahoma"/>
            <family val="0"/>
          </rPr>
          <t>Veronalice:</t>
        </r>
        <r>
          <rPr>
            <sz val="11"/>
            <rFont val="Times New Roman"/>
            <family val="1"/>
          </rPr>
          <t xml:space="preserve"> le nombre de jours payés est différent du nombre de jours ouvrables acquis ?
Normal, puisque vous posez 6 jours ouvrable par semaine et le calcul tient compte de cela</t>
        </r>
        <r>
          <rPr>
            <sz val="9"/>
            <rFont val="Tahoma"/>
            <family val="0"/>
          </rPr>
          <t xml:space="preserve">
</t>
        </r>
      </text>
    </comment>
  </commentList>
</comments>
</file>

<file path=xl/comments2.xml><?xml version="1.0" encoding="utf-8"?>
<comments xmlns="http://schemas.openxmlformats.org/spreadsheetml/2006/main">
  <authors>
    <author>anonym1</author>
  </authors>
  <commentList>
    <comment ref="D5" authorId="0">
      <text>
        <r>
          <rPr>
            <sz val="8"/>
            <rFont val="Tahoma"/>
            <family val="0"/>
          </rPr>
          <t xml:space="preserve">mettre le salaire brut du mois
</t>
        </r>
      </text>
    </comment>
  </commentList>
</comments>
</file>

<file path=xl/sharedStrings.xml><?xml version="1.0" encoding="utf-8"?>
<sst xmlns="http://schemas.openxmlformats.org/spreadsheetml/2006/main" count="48" uniqueCount="47">
  <si>
    <t>Période de référence</t>
  </si>
  <si>
    <t>Juin</t>
  </si>
  <si>
    <t>juillet</t>
  </si>
  <si>
    <t>Août</t>
  </si>
  <si>
    <t>Septembre</t>
  </si>
  <si>
    <t>Octobre</t>
  </si>
  <si>
    <t>Novembre</t>
  </si>
  <si>
    <t>Décembre</t>
  </si>
  <si>
    <t>Janvier</t>
  </si>
  <si>
    <t>Février</t>
  </si>
  <si>
    <t>Mars</t>
  </si>
  <si>
    <t>Avril</t>
  </si>
  <si>
    <t>Mai</t>
  </si>
  <si>
    <t>Total</t>
  </si>
  <si>
    <t>Mois travaillé Année complète</t>
  </si>
  <si>
    <t>Nombre de jours payés</t>
  </si>
  <si>
    <t>Congés supplémentaires enfants - de 15 ans</t>
  </si>
  <si>
    <t>Semaines travaillées par mois Année incomplète</t>
  </si>
  <si>
    <t>Nombre de jours ouvrables acquis</t>
  </si>
  <si>
    <t>Nombre de jours d'accueil semaine</t>
  </si>
  <si>
    <t>Nom de l'enfant en accueil</t>
  </si>
  <si>
    <t>Nombre d'heure d'accueil jour</t>
  </si>
  <si>
    <t>Tarif horaire BRUT</t>
  </si>
  <si>
    <t>Salaire Brut de congés payés</t>
  </si>
  <si>
    <t xml:space="preserve"> Propriété de chezveronalice reproduction interdite - copyright 05/2010</t>
  </si>
  <si>
    <t>Montant Total des jours ouvrables acquis</t>
  </si>
  <si>
    <t>Nombre d'enfants de - 15 ans</t>
  </si>
  <si>
    <t xml:space="preserve">Calcul nombre de jours de congés payés acquis </t>
  </si>
  <si>
    <t>Enfant :</t>
  </si>
  <si>
    <t>ANNEE :</t>
  </si>
  <si>
    <t>Mois</t>
  </si>
  <si>
    <t>Salaire Brut</t>
  </si>
  <si>
    <t>juin</t>
  </si>
  <si>
    <t>aout</t>
  </si>
  <si>
    <t>septembre</t>
  </si>
  <si>
    <t>octobre</t>
  </si>
  <si>
    <t>novembre</t>
  </si>
  <si>
    <t>décembre</t>
  </si>
  <si>
    <t>janvier</t>
  </si>
  <si>
    <t>février</t>
  </si>
  <si>
    <t>mars</t>
  </si>
  <si>
    <t>avril</t>
  </si>
  <si>
    <t>mai</t>
  </si>
  <si>
    <t>Valeur</t>
  </si>
  <si>
    <t xml:space="preserve"> Propriété de chezveronalice reproduction interdite - copyright 04/2005</t>
  </si>
  <si>
    <t>Total Salaire Brut</t>
  </si>
  <si>
    <t>CONGES PAYES aux 10%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</si>
</sst>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quot; jrs&quot;"/>
    <numFmt numFmtId="166" formatCode="0&quot; jrs&quot;"/>
    <numFmt numFmtId="167" formatCode="0.0&quot; jrs&quot;"/>
  </numFmts>
  <fonts count="39">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Times New Roman"/>
      <family val="1"/>
    </font>
    <font>
      <sz val="9"/>
      <name val="Tahoma"/>
      <family val="2"/>
    </font>
    <font>
      <b/>
      <sz val="11"/>
      <name val="Times New Roman"/>
      <family val="1"/>
    </font>
    <font>
      <sz val="11"/>
      <name val="Times New Roman"/>
      <family val="1"/>
    </font>
    <font>
      <sz val="8"/>
      <name val="Arial"/>
      <family val="0"/>
    </font>
    <font>
      <sz val="12"/>
      <color indexed="8"/>
      <name val="Times New Roman"/>
      <family val="1"/>
    </font>
    <font>
      <sz val="10"/>
      <name val="Times New Roman"/>
      <family val="1"/>
    </font>
    <font>
      <sz val="14"/>
      <name val="Times New Roman"/>
      <family val="1"/>
    </font>
    <font>
      <sz val="12"/>
      <name val="Times New Roman"/>
      <family val="1"/>
    </font>
    <font>
      <b/>
      <sz val="14"/>
      <name val="Times New Roman"/>
      <family val="1"/>
    </font>
    <font>
      <b/>
      <sz val="14"/>
      <color indexed="10"/>
      <name val="Times New Roman"/>
      <family val="1"/>
    </font>
    <font>
      <b/>
      <sz val="16"/>
      <color indexed="8"/>
      <name val="Times New Roman"/>
      <family val="1"/>
    </font>
    <font>
      <sz val="13"/>
      <color indexed="8"/>
      <name val="Times New Roman"/>
      <family val="1"/>
    </font>
    <font>
      <b/>
      <sz val="9"/>
      <name val="Tahoma"/>
      <family val="0"/>
    </font>
    <font>
      <b/>
      <sz val="16"/>
      <name val="Arial"/>
      <family val="2"/>
    </font>
    <font>
      <sz val="12"/>
      <name val="Arial"/>
      <family val="0"/>
    </font>
    <font>
      <b/>
      <sz val="12"/>
      <name val="Arial"/>
      <family val="2"/>
    </font>
    <font>
      <b/>
      <sz val="14"/>
      <name val="Arial"/>
      <family val="2"/>
    </font>
    <font>
      <sz val="8"/>
      <name val="Tahoma"/>
      <family val="0"/>
    </font>
    <font>
      <b/>
      <sz val="14"/>
      <color indexed="1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44" fontId="0" fillId="0" borderId="0" applyFont="0" applyFill="0" applyBorder="0" applyAlignment="0" applyProtection="0"/>
    <xf numFmtId="0" fontId="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1" fillId="0" borderId="0">
      <alignment/>
      <protection/>
    </xf>
    <xf numFmtId="0" fontId="0" fillId="23" borderId="4" applyNumberFormat="0" applyFont="0" applyAlignment="0" applyProtection="0"/>
    <xf numFmtId="9" fontId="0" fillId="0" borderId="0" applyFont="0" applyFill="0" applyBorder="0" applyAlignment="0" applyProtection="0"/>
    <xf numFmtId="0" fontId="9" fillId="4" borderId="0" applyNumberFormat="0" applyBorder="0" applyAlignment="0" applyProtection="0"/>
    <xf numFmtId="0" fontId="10" fillId="20"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24" borderId="10" applyNumberFormat="0" applyAlignment="0" applyProtection="0"/>
  </cellStyleXfs>
  <cellXfs count="47">
    <xf numFmtId="0" fontId="0" fillId="0" borderId="0" xfId="0" applyAlignment="1">
      <alignment/>
    </xf>
    <xf numFmtId="0" fontId="23" fillId="25" borderId="11" xfId="52" applyFont="1" applyFill="1" applyBorder="1" applyAlignment="1" applyProtection="1">
      <alignment horizontal="center" vertical="center"/>
      <protection hidden="1"/>
    </xf>
    <xf numFmtId="0" fontId="23" fillId="25" borderId="11" xfId="52" applyFont="1" applyFill="1" applyBorder="1" applyAlignment="1" applyProtection="1">
      <alignment horizontal="center"/>
      <protection locked="0"/>
    </xf>
    <xf numFmtId="1" fontId="23" fillId="25" borderId="11" xfId="52" applyNumberFormat="1" applyFont="1" applyFill="1" applyBorder="1" applyAlignment="1" applyProtection="1">
      <alignment horizontal="center" vertical="center"/>
      <protection hidden="1"/>
    </xf>
    <xf numFmtId="0" fontId="23" fillId="25" borderId="11" xfId="52" applyFont="1" applyFill="1" applyBorder="1" applyAlignment="1" applyProtection="1">
      <alignment horizontal="center" vertical="center"/>
      <protection locked="0"/>
    </xf>
    <xf numFmtId="0" fontId="23" fillId="25" borderId="11" xfId="52" applyFont="1" applyFill="1" applyBorder="1" applyAlignment="1" applyProtection="1">
      <alignment horizontal="left" vertical="center" wrapText="1"/>
      <protection hidden="1"/>
    </xf>
    <xf numFmtId="0" fontId="18" fillId="25" borderId="11" xfId="52" applyFont="1" applyFill="1" applyBorder="1" applyAlignment="1" applyProtection="1">
      <alignment horizontal="center" vertical="center"/>
      <protection hidden="1"/>
    </xf>
    <xf numFmtId="0" fontId="24" fillId="0" borderId="0" xfId="0" applyFont="1" applyAlignment="1">
      <alignment/>
    </xf>
    <xf numFmtId="0" fontId="26" fillId="0" borderId="0" xfId="0" applyFont="1" applyAlignment="1">
      <alignment vertical="center" wrapText="1"/>
    </xf>
    <xf numFmtId="164" fontId="28" fillId="21" borderId="11" xfId="0" applyNumberFormat="1" applyFont="1" applyFill="1" applyBorder="1" applyAlignment="1" applyProtection="1">
      <alignment horizontal="center" vertical="center" wrapText="1"/>
      <protection hidden="1"/>
    </xf>
    <xf numFmtId="0" fontId="27" fillId="0" borderId="11" xfId="0" applyFont="1" applyBorder="1" applyAlignment="1" applyProtection="1">
      <alignment vertical="center" wrapText="1"/>
      <protection hidden="1"/>
    </xf>
    <xf numFmtId="0" fontId="23" fillId="25" borderId="11" xfId="52" applyFont="1" applyFill="1" applyBorder="1" applyAlignment="1" applyProtection="1">
      <alignment horizontal="left" vertical="center"/>
      <protection hidden="1"/>
    </xf>
    <xf numFmtId="0" fontId="29" fillId="25" borderId="11" xfId="52" applyFont="1" applyFill="1" applyBorder="1" applyAlignment="1" applyProtection="1">
      <alignment horizontal="right" vertical="center"/>
      <protection hidden="1"/>
    </xf>
    <xf numFmtId="0" fontId="18" fillId="25" borderId="11" xfId="52" applyFont="1" applyFill="1" applyBorder="1" applyAlignment="1" applyProtection="1">
      <alignment horizontal="center" vertical="center" wrapText="1"/>
      <protection hidden="1"/>
    </xf>
    <xf numFmtId="0" fontId="30" fillId="25" borderId="11" xfId="52" applyFont="1" applyFill="1" applyBorder="1" applyAlignment="1" applyProtection="1">
      <alignment horizontal="center" vertical="center"/>
      <protection hidden="1"/>
    </xf>
    <xf numFmtId="0" fontId="0" fillId="0" borderId="0" xfId="0" applyAlignment="1">
      <alignment/>
    </xf>
    <xf numFmtId="0" fontId="26" fillId="0" borderId="12" xfId="0" applyFont="1" applyBorder="1" applyAlignment="1" applyProtection="1">
      <alignment horizontal="center" vertical="center" wrapText="1"/>
      <protection locked="0"/>
    </xf>
    <xf numFmtId="0" fontId="26" fillId="0" borderId="0" xfId="0" applyFont="1" applyBorder="1" applyAlignment="1" applyProtection="1">
      <alignment vertical="center" wrapText="1"/>
      <protection locked="0"/>
    </xf>
    <xf numFmtId="0" fontId="26" fillId="0" borderId="11" xfId="0" applyFont="1" applyBorder="1" applyAlignment="1" applyProtection="1">
      <alignment horizontal="center" vertical="center" wrapText="1"/>
      <protection locked="0"/>
    </xf>
    <xf numFmtId="164" fontId="26" fillId="0" borderId="11" xfId="0" applyNumberFormat="1" applyFont="1" applyBorder="1" applyAlignment="1" applyProtection="1">
      <alignment horizontal="center" vertical="center" wrapText="1"/>
      <protection locked="0"/>
    </xf>
    <xf numFmtId="0" fontId="0" fillId="0" borderId="0" xfId="0" applyBorder="1" applyAlignment="1">
      <alignment/>
    </xf>
    <xf numFmtId="0" fontId="0" fillId="0" borderId="0" xfId="0" applyAlignment="1">
      <alignment horizontal="left"/>
    </xf>
    <xf numFmtId="0" fontId="33" fillId="0" borderId="13" xfId="0" applyFont="1" applyBorder="1" applyAlignment="1" applyProtection="1">
      <alignment horizontal="center" vertical="center"/>
      <protection hidden="1" locked="0"/>
    </xf>
    <xf numFmtId="0" fontId="34" fillId="0" borderId="14" xfId="0" applyFont="1" applyBorder="1" applyAlignment="1">
      <alignment horizontal="center" vertical="center"/>
    </xf>
    <xf numFmtId="44" fontId="33" fillId="25" borderId="14" xfId="44" applyFont="1" applyFill="1" applyBorder="1" applyAlignment="1" applyProtection="1">
      <alignment horizontal="center" vertical="center"/>
      <protection hidden="1" locked="0"/>
    </xf>
    <xf numFmtId="44" fontId="33" fillId="25" borderId="14" xfId="44" applyFont="1" applyFill="1" applyBorder="1" applyAlignment="1" applyProtection="1">
      <alignment horizontal="right" vertical="center"/>
      <protection hidden="1"/>
    </xf>
    <xf numFmtId="0" fontId="33" fillId="0" borderId="15" xfId="0" applyFont="1" applyBorder="1" applyAlignment="1" applyProtection="1">
      <alignment horizontal="left" vertical="center"/>
      <protection hidden="1"/>
    </xf>
    <xf numFmtId="9" fontId="33" fillId="0" borderId="16" xfId="0" applyNumberFormat="1" applyFont="1" applyBorder="1" applyAlignment="1" applyProtection="1">
      <alignment horizontal="center" vertical="center"/>
      <protection hidden="1"/>
    </xf>
    <xf numFmtId="44" fontId="37" fillId="22" borderId="17" xfId="44" applyFont="1" applyFill="1" applyBorder="1" applyAlignment="1" applyProtection="1">
      <alignment horizontal="right" vertical="center"/>
      <protection hidden="1"/>
    </xf>
    <xf numFmtId="0" fontId="0" fillId="0" borderId="18" xfId="0" applyBorder="1" applyAlignment="1">
      <alignment horizontal="center"/>
    </xf>
    <xf numFmtId="0" fontId="0" fillId="0" borderId="0" xfId="0" applyAlignment="1">
      <alignment horizontal="center"/>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6" fillId="0" borderId="22" xfId="0" applyFont="1" applyBorder="1" applyAlignment="1" applyProtection="1">
      <alignment horizontal="left" vertical="center" wrapText="1"/>
      <protection locked="0"/>
    </xf>
    <xf numFmtId="0" fontId="26" fillId="0" borderId="23" xfId="0" applyFont="1" applyBorder="1" applyAlignment="1" applyProtection="1">
      <alignment horizontal="left" vertical="center" wrapText="1"/>
      <protection locked="0"/>
    </xf>
    <xf numFmtId="0" fontId="32" fillId="2" borderId="24" xfId="0" applyFont="1" applyFill="1" applyBorder="1" applyAlignment="1">
      <alignment horizontal="center"/>
    </xf>
    <xf numFmtId="0" fontId="32" fillId="2" borderId="25" xfId="0" applyFont="1" applyFill="1" applyBorder="1" applyAlignment="1">
      <alignment horizontal="center"/>
    </xf>
    <xf numFmtId="0" fontId="32" fillId="2" borderId="26" xfId="0" applyFont="1" applyFill="1" applyBorder="1" applyAlignment="1">
      <alignment horizontal="center"/>
    </xf>
    <xf numFmtId="0" fontId="33" fillId="0" borderId="27" xfId="0" applyFont="1" applyBorder="1" applyAlignment="1" applyProtection="1">
      <alignment horizontal="left" vertical="center"/>
      <protection hidden="1"/>
    </xf>
    <xf numFmtId="0" fontId="33" fillId="0" borderId="23" xfId="0" applyFont="1" applyBorder="1" applyAlignment="1" applyProtection="1">
      <alignment horizontal="left" vertical="center"/>
      <protection hidden="1"/>
    </xf>
    <xf numFmtId="0" fontId="34" fillId="0" borderId="27" xfId="0" applyFont="1" applyBorder="1" applyAlignment="1" applyProtection="1">
      <alignment horizontal="center" vertical="center"/>
      <protection hidden="1"/>
    </xf>
    <xf numFmtId="0" fontId="34" fillId="0" borderId="23" xfId="0" applyFont="1" applyBorder="1" applyAlignment="1" applyProtection="1">
      <alignment horizontal="center" vertical="center"/>
      <protection hidden="1"/>
    </xf>
    <xf numFmtId="0" fontId="33" fillId="0" borderId="22" xfId="0" applyFont="1" applyBorder="1" applyAlignment="1" applyProtection="1">
      <alignment horizontal="left" vertical="center"/>
      <protection hidden="1" locked="0"/>
    </xf>
    <xf numFmtId="0" fontId="33" fillId="0" borderId="28" xfId="0" applyFont="1" applyBorder="1" applyAlignment="1" applyProtection="1">
      <alignment horizontal="left" vertical="center"/>
      <protection hidden="1" locked="0"/>
    </xf>
    <xf numFmtId="0" fontId="35" fillId="25" borderId="27" xfId="0" applyFont="1" applyFill="1" applyBorder="1" applyAlignment="1">
      <alignment horizontal="right" vertical="center"/>
    </xf>
    <xf numFmtId="0" fontId="35" fillId="25" borderId="23" xfId="0" applyFont="1" applyFill="1" applyBorder="1" applyAlignment="1">
      <alignment horizontal="right"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Normal 2" xfId="51"/>
    <cellStyle name="Normal_Feuil1"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F31"/>
  <sheetViews>
    <sheetView zoomScalePageLayoutView="0" workbookViewId="0" topLeftCell="A21">
      <selection activeCell="D9" sqref="D9:D20"/>
    </sheetView>
  </sheetViews>
  <sheetFormatPr defaultColWidth="11.421875" defaultRowHeight="12.75"/>
  <cols>
    <col min="1" max="1" width="3.7109375" style="0" customWidth="1"/>
    <col min="2" max="2" width="38.7109375" style="0" customWidth="1"/>
    <col min="3" max="3" width="21.421875" style="0" customWidth="1"/>
    <col min="4" max="4" width="23.00390625" style="0" customWidth="1"/>
  </cols>
  <sheetData>
    <row r="1" spans="2:4" ht="18.75" customHeight="1" thickBot="1">
      <c r="B1" s="31" t="s">
        <v>27</v>
      </c>
      <c r="C1" s="32"/>
      <c r="D1" s="33"/>
    </row>
    <row r="2" spans="2:4" ht="12.75">
      <c r="B2" s="7"/>
      <c r="C2" s="7"/>
      <c r="D2" s="7"/>
    </row>
    <row r="3" spans="2:4" ht="24" customHeight="1">
      <c r="B3" s="8" t="s">
        <v>20</v>
      </c>
      <c r="C3" s="34"/>
      <c r="D3" s="35"/>
    </row>
    <row r="4" spans="2:4" ht="24" customHeight="1">
      <c r="B4" s="8" t="s">
        <v>19</v>
      </c>
      <c r="C4" s="16"/>
      <c r="D4" s="17"/>
    </row>
    <row r="5" spans="2:4" ht="24" customHeight="1">
      <c r="B5" s="8" t="s">
        <v>21</v>
      </c>
      <c r="C5" s="18"/>
      <c r="D5" s="17"/>
    </row>
    <row r="6" spans="2:4" ht="24" customHeight="1">
      <c r="B6" s="8" t="s">
        <v>22</v>
      </c>
      <c r="C6" s="19"/>
      <c r="D6" s="17"/>
    </row>
    <row r="7" spans="2:4" ht="12.75">
      <c r="B7" s="7"/>
      <c r="C7" s="7"/>
      <c r="D7" s="7"/>
    </row>
    <row r="8" spans="2:4" ht="63">
      <c r="B8" s="13" t="s">
        <v>0</v>
      </c>
      <c r="C8" s="13" t="s">
        <v>14</v>
      </c>
      <c r="D8" s="13" t="s">
        <v>17</v>
      </c>
    </row>
    <row r="9" spans="2:4" ht="27" customHeight="1">
      <c r="B9" s="14" t="s">
        <v>1</v>
      </c>
      <c r="C9" s="2"/>
      <c r="D9" s="2"/>
    </row>
    <row r="10" spans="2:4" ht="27" customHeight="1">
      <c r="B10" s="14" t="s">
        <v>2</v>
      </c>
      <c r="C10" s="2"/>
      <c r="D10" s="2"/>
    </row>
    <row r="11" spans="2:4" ht="27" customHeight="1">
      <c r="B11" s="14" t="s">
        <v>3</v>
      </c>
      <c r="C11" s="2"/>
      <c r="D11" s="2"/>
    </row>
    <row r="12" spans="2:4" ht="27" customHeight="1">
      <c r="B12" s="14" t="s">
        <v>4</v>
      </c>
      <c r="C12" s="2"/>
      <c r="D12" s="2"/>
    </row>
    <row r="13" spans="2:4" ht="27" customHeight="1">
      <c r="B13" s="14" t="s">
        <v>5</v>
      </c>
      <c r="C13" s="2"/>
      <c r="D13" s="2"/>
    </row>
    <row r="14" spans="2:4" ht="27" customHeight="1">
      <c r="B14" s="14" t="s">
        <v>6</v>
      </c>
      <c r="C14" s="2"/>
      <c r="D14" s="2"/>
    </row>
    <row r="15" spans="2:4" ht="27" customHeight="1">
      <c r="B15" s="14" t="s">
        <v>7</v>
      </c>
      <c r="C15" s="2"/>
      <c r="D15" s="2"/>
    </row>
    <row r="16" spans="2:4" ht="27" customHeight="1">
      <c r="B16" s="14" t="s">
        <v>8</v>
      </c>
      <c r="C16" s="2"/>
      <c r="D16" s="2"/>
    </row>
    <row r="17" spans="2:4" ht="27" customHeight="1">
      <c r="B17" s="14" t="s">
        <v>9</v>
      </c>
      <c r="C17" s="2"/>
      <c r="D17" s="2"/>
    </row>
    <row r="18" spans="2:4" ht="27" customHeight="1">
      <c r="B18" s="14" t="s">
        <v>10</v>
      </c>
      <c r="C18" s="2"/>
      <c r="D18" s="2"/>
    </row>
    <row r="19" spans="2:4" ht="27" customHeight="1">
      <c r="B19" s="14" t="s">
        <v>11</v>
      </c>
      <c r="C19" s="2"/>
      <c r="D19" s="2"/>
    </row>
    <row r="20" spans="2:4" ht="27" customHeight="1">
      <c r="B20" s="14" t="s">
        <v>12</v>
      </c>
      <c r="C20" s="2"/>
      <c r="D20" s="2"/>
    </row>
    <row r="21" spans="2:4" ht="27" customHeight="1">
      <c r="B21" s="12" t="s">
        <v>13</v>
      </c>
      <c r="C21" s="1">
        <f>SUM(C9:C20)</f>
        <v>0</v>
      </c>
      <c r="D21" s="1">
        <f>SUM(D9:D20)</f>
        <v>0</v>
      </c>
    </row>
    <row r="22" spans="2:4" ht="27" customHeight="1">
      <c r="B22" s="5" t="s">
        <v>18</v>
      </c>
      <c r="C22" s="3">
        <f>C21</f>
        <v>0</v>
      </c>
      <c r="D22" s="3">
        <f>IF(D21/4*2.5&gt;30,30,(ROUNDUP(D21/4*2.5,0)))</f>
        <v>0</v>
      </c>
    </row>
    <row r="23" spans="2:4" ht="27" customHeight="1">
      <c r="B23" s="11" t="s">
        <v>26</v>
      </c>
      <c r="C23" s="4">
        <v>0</v>
      </c>
      <c r="D23" s="4">
        <v>0</v>
      </c>
    </row>
    <row r="24" spans="2:4" ht="27" customHeight="1">
      <c r="B24" s="5" t="s">
        <v>16</v>
      </c>
      <c r="C24" s="1">
        <f>IF(C22=0,0,IF(C22=29,1,IF(C22=30,0,C23*2)))</f>
        <v>0</v>
      </c>
      <c r="D24" s="1">
        <f>IF(D22=0,0,IF(D22=29,1,IF(D22=30,0,D23*2)))</f>
        <v>0</v>
      </c>
    </row>
    <row r="25" spans="2:4" ht="27" customHeight="1">
      <c r="B25" s="5" t="s">
        <v>25</v>
      </c>
      <c r="C25" s="3">
        <f>IF((C22+C24)&gt;30,30,C22+C24)</f>
        <v>0</v>
      </c>
      <c r="D25" s="1">
        <f>IF((D22+D24)&gt;30,30,D22+D24)</f>
        <v>0</v>
      </c>
    </row>
    <row r="26" spans="2:4" ht="27" customHeight="1">
      <c r="B26" s="11" t="s">
        <v>15</v>
      </c>
      <c r="C26" s="6">
        <f>ROUNDUP((C25/6)*C4,0)</f>
        <v>0</v>
      </c>
      <c r="D26" s="6">
        <f>ROUNDUP((D25/6)*C4,0)</f>
        <v>0</v>
      </c>
    </row>
    <row r="27" spans="2:4" ht="27" customHeight="1">
      <c r="B27" s="10" t="s">
        <v>23</v>
      </c>
      <c r="C27" s="9">
        <f>C26*C5*C6</f>
        <v>0</v>
      </c>
      <c r="D27" s="9">
        <f>D26*C5*C6</f>
        <v>0</v>
      </c>
    </row>
    <row r="28" spans="2:4" ht="12.75">
      <c r="B28" s="29"/>
      <c r="C28" s="29"/>
      <c r="D28" s="29"/>
    </row>
    <row r="29" spans="2:4" ht="12.75">
      <c r="B29" s="30"/>
      <c r="C29" s="30"/>
      <c r="D29" s="30"/>
    </row>
    <row r="31" spans="2:6" ht="12.75">
      <c r="B31" s="30" t="s">
        <v>24</v>
      </c>
      <c r="C31" s="30"/>
      <c r="D31" s="30"/>
      <c r="E31" s="15"/>
      <c r="F31" s="15"/>
    </row>
  </sheetData>
  <sheetProtection password="EEEE" sheet="1" objects="1" scenarios="1"/>
  <mergeCells count="5">
    <mergeCell ref="B28:D28"/>
    <mergeCell ref="B29:D29"/>
    <mergeCell ref="B31:D31"/>
    <mergeCell ref="B1:D1"/>
    <mergeCell ref="C3:D3"/>
  </mergeCells>
  <printOptions/>
  <pageMargins left="0.7874015748031497" right="0.7874015748031497" top="0.5905511811023623" bottom="0.5905511811023623" header="0.5118110236220472" footer="0.5118110236220472"/>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H37"/>
  <sheetViews>
    <sheetView tabSelected="1" zoomScalePageLayoutView="0" workbookViewId="0" topLeftCell="A11">
      <selection activeCell="G8" sqref="G8"/>
    </sheetView>
  </sheetViews>
  <sheetFormatPr defaultColWidth="11.421875" defaultRowHeight="12.75"/>
  <cols>
    <col min="1" max="1" width="2.7109375" style="0" customWidth="1"/>
    <col min="2" max="2" width="28.7109375" style="0" customWidth="1"/>
    <col min="3" max="3" width="27.7109375" style="0" customWidth="1"/>
    <col min="4" max="4" width="19.57421875" style="0" customWidth="1"/>
  </cols>
  <sheetData>
    <row r="1" spans="2:4" ht="20.25">
      <c r="B1" s="36" t="s">
        <v>46</v>
      </c>
      <c r="C1" s="37"/>
      <c r="D1" s="38"/>
    </row>
    <row r="2" spans="2:4" ht="30" customHeight="1">
      <c r="B2" s="22" t="s">
        <v>28</v>
      </c>
      <c r="C2" s="43"/>
      <c r="D2" s="44"/>
    </row>
    <row r="3" spans="2:4" ht="30" customHeight="1">
      <c r="B3" s="22" t="s">
        <v>29</v>
      </c>
      <c r="C3" s="43"/>
      <c r="D3" s="44"/>
    </row>
    <row r="4" spans="2:4" ht="30" customHeight="1">
      <c r="B4" s="41" t="s">
        <v>30</v>
      </c>
      <c r="C4" s="42"/>
      <c r="D4" s="23" t="s">
        <v>31</v>
      </c>
    </row>
    <row r="5" spans="2:4" ht="30" customHeight="1">
      <c r="B5" s="39" t="s">
        <v>32</v>
      </c>
      <c r="C5" s="40"/>
      <c r="D5" s="24"/>
    </row>
    <row r="6" spans="2:4" ht="30" customHeight="1">
      <c r="B6" s="39" t="s">
        <v>2</v>
      </c>
      <c r="C6" s="40"/>
      <c r="D6" s="24"/>
    </row>
    <row r="7" spans="2:4" ht="30" customHeight="1">
      <c r="B7" s="39" t="s">
        <v>33</v>
      </c>
      <c r="C7" s="40"/>
      <c r="D7" s="24"/>
    </row>
    <row r="8" spans="2:4" ht="30" customHeight="1">
      <c r="B8" s="39" t="s">
        <v>34</v>
      </c>
      <c r="C8" s="40"/>
      <c r="D8" s="24">
        <v>0</v>
      </c>
    </row>
    <row r="9" spans="2:4" ht="30" customHeight="1">
      <c r="B9" s="39" t="s">
        <v>35</v>
      </c>
      <c r="C9" s="40"/>
      <c r="D9" s="24">
        <v>0</v>
      </c>
    </row>
    <row r="10" spans="2:4" ht="30" customHeight="1">
      <c r="B10" s="39" t="s">
        <v>36</v>
      </c>
      <c r="C10" s="40"/>
      <c r="D10" s="24">
        <v>0</v>
      </c>
    </row>
    <row r="11" spans="2:4" ht="30" customHeight="1">
      <c r="B11" s="39" t="s">
        <v>37</v>
      </c>
      <c r="C11" s="40"/>
      <c r="D11" s="24">
        <v>0</v>
      </c>
    </row>
    <row r="12" spans="2:4" ht="30" customHeight="1">
      <c r="B12" s="39" t="s">
        <v>38</v>
      </c>
      <c r="C12" s="40"/>
      <c r="D12" s="24">
        <v>0</v>
      </c>
    </row>
    <row r="13" spans="2:4" ht="30" customHeight="1">
      <c r="B13" s="39" t="s">
        <v>39</v>
      </c>
      <c r="C13" s="40"/>
      <c r="D13" s="24">
        <v>0</v>
      </c>
    </row>
    <row r="14" spans="2:4" ht="30" customHeight="1">
      <c r="B14" s="39" t="s">
        <v>40</v>
      </c>
      <c r="C14" s="40"/>
      <c r="D14" s="24">
        <v>0</v>
      </c>
    </row>
    <row r="15" spans="2:4" ht="30" customHeight="1">
      <c r="B15" s="39" t="s">
        <v>41</v>
      </c>
      <c r="C15" s="40"/>
      <c r="D15" s="24">
        <v>0</v>
      </c>
    </row>
    <row r="16" spans="2:4" ht="30" customHeight="1">
      <c r="B16" s="39" t="s">
        <v>42</v>
      </c>
      <c r="C16" s="40"/>
      <c r="D16" s="24">
        <v>0</v>
      </c>
    </row>
    <row r="17" spans="2:5" ht="39.75" customHeight="1">
      <c r="B17" s="45" t="s">
        <v>45</v>
      </c>
      <c r="C17" s="46"/>
      <c r="D17" s="25">
        <f>IF(SUM(D5:D16)=0,"",SUM(D5:D16))</f>
      </c>
      <c r="E17" s="20"/>
    </row>
    <row r="18" spans="2:4" ht="39.75" customHeight="1" thickBot="1">
      <c r="B18" s="26" t="s">
        <v>43</v>
      </c>
      <c r="C18" s="27">
        <v>0.1</v>
      </c>
      <c r="D18" s="28">
        <f>IF(D17="","",D17*C18)</f>
      </c>
    </row>
    <row r="25" spans="2:5" ht="12.75">
      <c r="B25" s="30" t="s">
        <v>44</v>
      </c>
      <c r="C25" s="30"/>
      <c r="D25" s="30"/>
      <c r="E25" s="30"/>
    </row>
    <row r="37" spans="1:8" ht="12.75">
      <c r="A37" s="30"/>
      <c r="B37" s="30"/>
      <c r="C37" s="30"/>
      <c r="D37" s="30"/>
      <c r="E37" s="21"/>
      <c r="F37" s="21"/>
      <c r="G37" s="21"/>
      <c r="H37" s="21"/>
    </row>
  </sheetData>
  <sheetProtection password="EEEE" sheet="1" objects="1" scenarios="1"/>
  <mergeCells count="19">
    <mergeCell ref="B25:E25"/>
    <mergeCell ref="A37:D37"/>
    <mergeCell ref="C3:D3"/>
    <mergeCell ref="B17:C17"/>
    <mergeCell ref="B12:C12"/>
    <mergeCell ref="B13:C13"/>
    <mergeCell ref="B14:C14"/>
    <mergeCell ref="B15:C15"/>
    <mergeCell ref="B7:C7"/>
    <mergeCell ref="B1:D1"/>
    <mergeCell ref="B16:C16"/>
    <mergeCell ref="B8:C8"/>
    <mergeCell ref="B9:C9"/>
    <mergeCell ref="B10:C10"/>
    <mergeCell ref="B11:C11"/>
    <mergeCell ref="B4:C4"/>
    <mergeCell ref="B5:C5"/>
    <mergeCell ref="B6:C6"/>
    <mergeCell ref="C2:D2"/>
  </mergeCells>
  <printOptions/>
  <pageMargins left="0.1968503937007874" right="0.1968503937007874" top="0.984251968503937" bottom="0.984251968503937"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 nombre de jours de congés payés acquis</dc:title>
  <dc:subject/>
  <dc:creator>Veronalice</dc:creator>
  <cp:keywords/>
  <dc:description/>
  <cp:lastModifiedBy>Nathalie Deconinck</cp:lastModifiedBy>
  <cp:lastPrinted>2013-11-09T22:33:45Z</cp:lastPrinted>
  <dcterms:created xsi:type="dcterms:W3CDTF">2010-05-29T12:04:54Z</dcterms:created>
  <dcterms:modified xsi:type="dcterms:W3CDTF">2018-05-04T07:12:06Z</dcterms:modified>
  <cp:category/>
  <cp:version/>
  <cp:contentType/>
  <cp:contentStatus/>
</cp:coreProperties>
</file>